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intranet.rkas.ee/haldus/RI ja HALDUSLEPINGUD/YLEP 2016/pisiparendused/Rahu 38 PÄA RS/"/>
    </mc:Choice>
  </mc:AlternateContent>
  <bookViews>
    <workbookView xWindow="0" yWindow="0" windowWidth="17970" windowHeight="6135" tabRatio="683"/>
  </bookViews>
  <sheets>
    <sheet name="Rahu 38_PÄA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3" l="1"/>
  <c r="E35" i="3"/>
  <c r="E23" i="3"/>
  <c r="E25" i="3" s="1"/>
  <c r="E29" i="3" s="1"/>
  <c r="E31" i="3" s="1"/>
  <c r="E32" i="3" l="1"/>
  <c r="E33" i="3" s="1"/>
</calcChain>
</file>

<file path=xl/sharedStrings.xml><?xml version="1.0" encoding="utf-8"?>
<sst xmlns="http://schemas.openxmlformats.org/spreadsheetml/2006/main" count="33" uniqueCount="33">
  <si>
    <t>Jrk
nr</t>
  </si>
  <si>
    <t xml:space="preserve">RKAS
kulukood </t>
  </si>
  <si>
    <t xml:space="preserve">Töö nimetus </t>
  </si>
  <si>
    <t xml:space="preserve">Ettevalmistustööd </t>
  </si>
  <si>
    <t xml:space="preserve">Lammutustööd </t>
  </si>
  <si>
    <t xml:space="preserve">Seinte ehitustööd </t>
  </si>
  <si>
    <t xml:space="preserve">Lagede ehitustööd </t>
  </si>
  <si>
    <t xml:space="preserve">Põrandate ehitustööd </t>
  </si>
  <si>
    <t xml:space="preserve">Siseviimistlustööd </t>
  </si>
  <si>
    <t xml:space="preserve">Ventilatsiooni ehitustööd </t>
  </si>
  <si>
    <t xml:space="preserve">Tugevvoolu ehitustööd </t>
  </si>
  <si>
    <t xml:space="preserve">KOKKU: </t>
  </si>
  <si>
    <t>KOKKU KOOS TELLIJA RESERVIGA :</t>
  </si>
  <si>
    <t>Nõrkvoolu tööd koos projekteerimisega (valve-läbipääsusüsteem, ATS ja side).</t>
  </si>
  <si>
    <t>Eraldi hankena</t>
  </si>
  <si>
    <t>Summa, EUR, km ta</t>
  </si>
  <si>
    <t>Töövõtja muud ehitusaegsed kulud, mis on seotud eelpool nimetatud tööde teostamisega, kuid ei sisaldu üleval pool olevates positsioonides (nt kooskõlastamised, mõõdistused, olme kulud vms)</t>
  </si>
  <si>
    <t>Projektijuhtimise kulud</t>
  </si>
  <si>
    <t>Üldmaksumus kokku</t>
  </si>
  <si>
    <t>HIND KOKKU</t>
  </si>
  <si>
    <t xml:space="preserve">Tellija reserv: </t>
  </si>
  <si>
    <t>Aasta</t>
  </si>
  <si>
    <t>Käibemaks 20%</t>
  </si>
  <si>
    <t>HIND KOKKU koos käibemaksuga</t>
  </si>
  <si>
    <t xml:space="preserve">Projekteerimistööd (üldehituse, VJ, tugevvoolu
tööprojektide koostamine) </t>
  </si>
  <si>
    <t xml:space="preserve">Jahutuse ehitustööd </t>
  </si>
  <si>
    <t>Rahu 38, Jõhvi</t>
  </si>
  <si>
    <t xml:space="preserve">Uste ja suluste paigaldustööd (sh koridori lisa uks) </t>
  </si>
  <si>
    <t xml:space="preserve">Kütte ehitustööd </t>
  </si>
  <si>
    <t>Päästeamet</t>
  </si>
  <si>
    <t>Projekteerimis- ja ehitustööde loetelu, eeldatav maksumus ja tähtajad</t>
  </si>
  <si>
    <t>Lisa nr 1</t>
  </si>
  <si>
    <t>üürilepingu nr Ü3651/12 lisale nr 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</si>
</sst>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9"/>
      <color theme="1"/>
      <name val="Calibri"/>
      <family val="2"/>
      <charset val="186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1" fontId="2" fillId="0" borderId="1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vertical="center" wrapText="1"/>
    </xf>
    <xf numFmtId="1" fontId="2" fillId="0" borderId="8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5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3" xfId="0" applyFont="1" applyBorder="1" applyAlignment="1">
      <alignment horizontal="right" vertical="center"/>
    </xf>
    <xf numFmtId="0" fontId="3" fillId="0" borderId="4" xfId="0" applyFont="1" applyBorder="1" applyAlignment="1"/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4" fillId="0" borderId="0" xfId="0" applyFont="1" applyAlignment="1"/>
    <xf numFmtId="0" fontId="3" fillId="0" borderId="0" xfId="0" applyFont="1" applyAlignme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6"/>
  <sheetViews>
    <sheetView tabSelected="1" workbookViewId="0">
      <selection activeCell="O16" sqref="O16"/>
    </sheetView>
  </sheetViews>
  <sheetFormatPr defaultRowHeight="12" x14ac:dyDescent="0.2"/>
  <cols>
    <col min="1" max="1" width="4.33203125" customWidth="1"/>
    <col min="2" max="2" width="5.5" customWidth="1"/>
    <col min="3" max="3" width="11.83203125" customWidth="1"/>
    <col min="4" max="4" width="63.33203125" customWidth="1"/>
    <col min="5" max="5" width="15.33203125" customWidth="1"/>
    <col min="6" max="6" width="7.5" style="3" bestFit="1" customWidth="1"/>
  </cols>
  <sheetData>
    <row r="2" spans="2:8" ht="12" customHeight="1" x14ac:dyDescent="0.2">
      <c r="D2" s="3"/>
      <c r="E2" s="22" t="s">
        <v>31</v>
      </c>
      <c r="F2" s="22"/>
      <c r="G2" s="29"/>
      <c r="H2" s="29"/>
    </row>
    <row r="3" spans="2:8" ht="15" x14ac:dyDescent="0.25">
      <c r="D3" s="23" t="s">
        <v>32</v>
      </c>
      <c r="E3" s="23"/>
      <c r="F3" s="23"/>
      <c r="G3" s="30"/>
      <c r="H3" s="30"/>
    </row>
    <row r="5" spans="2:8" ht="14.25" x14ac:dyDescent="0.2">
      <c r="B5" s="24" t="s">
        <v>30</v>
      </c>
      <c r="C5" s="24"/>
      <c r="D5" s="24"/>
      <c r="E5" s="24"/>
      <c r="F5" s="24"/>
    </row>
    <row r="7" spans="2:8" ht="15" x14ac:dyDescent="0.25">
      <c r="B7" s="21" t="s">
        <v>29</v>
      </c>
    </row>
    <row r="8" spans="2:8" ht="15" x14ac:dyDescent="0.25">
      <c r="B8" s="4" t="s">
        <v>26</v>
      </c>
      <c r="C8" s="7"/>
      <c r="D8" s="7"/>
      <c r="E8" s="7"/>
    </row>
    <row r="9" spans="2:8" ht="28.5" x14ac:dyDescent="0.2">
      <c r="B9" s="1" t="s">
        <v>0</v>
      </c>
      <c r="C9" s="1" t="s">
        <v>1</v>
      </c>
      <c r="D9" s="1" t="s">
        <v>2</v>
      </c>
      <c r="E9" s="2" t="s">
        <v>15</v>
      </c>
      <c r="F9" s="2" t="s">
        <v>21</v>
      </c>
    </row>
    <row r="10" spans="2:8" ht="30" x14ac:dyDescent="0.2">
      <c r="B10" s="5">
        <v>1</v>
      </c>
      <c r="C10" s="6">
        <v>8100</v>
      </c>
      <c r="D10" s="5" t="s">
        <v>24</v>
      </c>
      <c r="E10" s="15">
        <v>14543</v>
      </c>
      <c r="F10" s="9">
        <v>2016</v>
      </c>
    </row>
    <row r="11" spans="2:8" ht="15" x14ac:dyDescent="0.2">
      <c r="B11" s="5">
        <v>2</v>
      </c>
      <c r="C11" s="6">
        <v>8210</v>
      </c>
      <c r="D11" s="5" t="s">
        <v>3</v>
      </c>
      <c r="E11" s="15">
        <v>13264</v>
      </c>
      <c r="F11" s="9">
        <v>2016</v>
      </c>
    </row>
    <row r="12" spans="2:8" ht="15" x14ac:dyDescent="0.2">
      <c r="B12" s="5">
        <v>3</v>
      </c>
      <c r="C12" s="6">
        <v>8210</v>
      </c>
      <c r="D12" s="5" t="s">
        <v>4</v>
      </c>
      <c r="E12" s="15">
        <v>5641</v>
      </c>
      <c r="F12" s="9">
        <v>2016</v>
      </c>
    </row>
    <row r="13" spans="2:8" ht="15" x14ac:dyDescent="0.2">
      <c r="B13" s="5">
        <v>4</v>
      </c>
      <c r="C13" s="6">
        <v>8381</v>
      </c>
      <c r="D13" s="5" t="s">
        <v>5</v>
      </c>
      <c r="E13" s="15">
        <v>20564</v>
      </c>
      <c r="F13" s="9">
        <v>2016</v>
      </c>
    </row>
    <row r="14" spans="2:8" ht="15" x14ac:dyDescent="0.2">
      <c r="B14" s="5">
        <v>5</v>
      </c>
      <c r="C14" s="6">
        <v>8523</v>
      </c>
      <c r="D14" s="5" t="s">
        <v>6</v>
      </c>
      <c r="E14" s="15">
        <v>5046</v>
      </c>
      <c r="F14" s="9">
        <v>2016</v>
      </c>
    </row>
    <row r="15" spans="2:8" ht="15" x14ac:dyDescent="0.2">
      <c r="B15" s="5">
        <v>6</v>
      </c>
      <c r="C15" s="6">
        <v>8548</v>
      </c>
      <c r="D15" s="5" t="s">
        <v>7</v>
      </c>
      <c r="E15" s="15">
        <v>5180</v>
      </c>
      <c r="F15" s="9">
        <v>2016</v>
      </c>
    </row>
    <row r="16" spans="2:8" ht="15" x14ac:dyDescent="0.2">
      <c r="B16" s="5">
        <v>7</v>
      </c>
      <c r="C16" s="6">
        <v>8514</v>
      </c>
      <c r="D16" s="5" t="s">
        <v>8</v>
      </c>
      <c r="E16" s="15">
        <v>11371</v>
      </c>
      <c r="F16" s="9">
        <v>2016</v>
      </c>
    </row>
    <row r="17" spans="2:6" ht="15" x14ac:dyDescent="0.2">
      <c r="B17" s="5">
        <v>8</v>
      </c>
      <c r="C17" s="6">
        <v>8430</v>
      </c>
      <c r="D17" s="5" t="s">
        <v>27</v>
      </c>
      <c r="E17" s="15">
        <v>11033</v>
      </c>
      <c r="F17" s="9">
        <v>2017</v>
      </c>
    </row>
    <row r="18" spans="2:6" ht="15" x14ac:dyDescent="0.2">
      <c r="B18" s="5">
        <v>9</v>
      </c>
      <c r="C18" s="6">
        <v>8625</v>
      </c>
      <c r="D18" s="5" t="s">
        <v>9</v>
      </c>
      <c r="E18" s="15">
        <v>6376</v>
      </c>
      <c r="F18" s="9">
        <v>2017</v>
      </c>
    </row>
    <row r="19" spans="2:6" ht="15" x14ac:dyDescent="0.2">
      <c r="B19" s="5">
        <v>10</v>
      </c>
      <c r="C19" s="6">
        <v>8625</v>
      </c>
      <c r="D19" s="5" t="s">
        <v>25</v>
      </c>
      <c r="E19" s="15">
        <v>6128</v>
      </c>
      <c r="F19" s="9">
        <v>2017</v>
      </c>
    </row>
    <row r="20" spans="2:6" ht="15" x14ac:dyDescent="0.2">
      <c r="B20" s="5">
        <v>11</v>
      </c>
      <c r="C20" s="6">
        <v>8621</v>
      </c>
      <c r="D20" s="5" t="s">
        <v>28</v>
      </c>
      <c r="E20" s="15">
        <v>2863</v>
      </c>
      <c r="F20" s="9">
        <v>2017</v>
      </c>
    </row>
    <row r="21" spans="2:6" ht="15" x14ac:dyDescent="0.2">
      <c r="B21" s="5">
        <v>12</v>
      </c>
      <c r="C21" s="6">
        <v>8643</v>
      </c>
      <c r="D21" s="5" t="s">
        <v>10</v>
      </c>
      <c r="E21" s="15">
        <v>7005</v>
      </c>
      <c r="F21" s="9">
        <v>2017</v>
      </c>
    </row>
    <row r="22" spans="2:6" ht="60" x14ac:dyDescent="0.2">
      <c r="B22" s="5">
        <v>13</v>
      </c>
      <c r="C22" s="6">
        <v>8800</v>
      </c>
      <c r="D22" s="5" t="s">
        <v>16</v>
      </c>
      <c r="E22" s="15">
        <v>4637</v>
      </c>
      <c r="F22" s="9">
        <v>2017</v>
      </c>
    </row>
    <row r="23" spans="2:6" ht="15" x14ac:dyDescent="0.25">
      <c r="B23" s="5">
        <v>14</v>
      </c>
      <c r="C23" s="25" t="s">
        <v>11</v>
      </c>
      <c r="D23" s="26"/>
      <c r="E23" s="14">
        <f>SUM(E10:E22)</f>
        <v>113651</v>
      </c>
      <c r="F23" s="11"/>
    </row>
    <row r="24" spans="2:6" ht="15" x14ac:dyDescent="0.2">
      <c r="B24" s="5">
        <v>15</v>
      </c>
      <c r="C24" s="27" t="s">
        <v>20</v>
      </c>
      <c r="D24" s="28"/>
      <c r="E24" s="14">
        <v>0</v>
      </c>
      <c r="F24" s="12"/>
    </row>
    <row r="25" spans="2:6" ht="15" x14ac:dyDescent="0.2">
      <c r="B25" s="5">
        <v>16</v>
      </c>
      <c r="C25" s="27" t="s">
        <v>12</v>
      </c>
      <c r="D25" s="28"/>
      <c r="E25" s="14">
        <f>E23+E24</f>
        <v>113651</v>
      </c>
      <c r="F25" s="12"/>
    </row>
    <row r="26" spans="2:6" ht="15" x14ac:dyDescent="0.25">
      <c r="B26" s="8" t="s">
        <v>14</v>
      </c>
      <c r="C26" s="7"/>
      <c r="D26" s="7"/>
      <c r="E26" s="7"/>
      <c r="F26" s="13"/>
    </row>
    <row r="27" spans="2:6" ht="30" x14ac:dyDescent="0.2">
      <c r="B27" s="5">
        <v>17</v>
      </c>
      <c r="C27" s="6">
        <v>8650</v>
      </c>
      <c r="D27" s="5" t="s">
        <v>13</v>
      </c>
      <c r="E27" s="14">
        <v>12000</v>
      </c>
      <c r="F27" s="9">
        <v>2017</v>
      </c>
    </row>
    <row r="28" spans="2:6" ht="15" x14ac:dyDescent="0.2">
      <c r="B28" s="16"/>
      <c r="C28" s="17"/>
      <c r="D28" s="16"/>
      <c r="E28" s="18"/>
      <c r="F28" s="19"/>
    </row>
    <row r="29" spans="2:6" ht="15" x14ac:dyDescent="0.25">
      <c r="B29" s="5">
        <v>18</v>
      </c>
      <c r="C29" s="25" t="s">
        <v>18</v>
      </c>
      <c r="D29" s="26"/>
      <c r="E29" s="14">
        <f>E25+E27</f>
        <v>125651</v>
      </c>
      <c r="F29" s="13"/>
    </row>
    <row r="30" spans="2:6" ht="15" x14ac:dyDescent="0.25">
      <c r="B30" s="5">
        <v>19</v>
      </c>
      <c r="C30" s="25" t="s">
        <v>17</v>
      </c>
      <c r="D30" s="26"/>
      <c r="E30" s="14">
        <v>6800</v>
      </c>
      <c r="F30" s="9">
        <v>2017</v>
      </c>
    </row>
    <row r="31" spans="2:6" ht="15" x14ac:dyDescent="0.25">
      <c r="B31" s="5">
        <v>20</v>
      </c>
      <c r="C31" s="25" t="s">
        <v>19</v>
      </c>
      <c r="D31" s="26"/>
      <c r="E31" s="14">
        <f>E29+E30</f>
        <v>132451</v>
      </c>
      <c r="F31" s="11"/>
    </row>
    <row r="32" spans="2:6" ht="15" x14ac:dyDescent="0.25">
      <c r="B32" s="5">
        <v>21</v>
      </c>
      <c r="C32" s="25" t="s">
        <v>22</v>
      </c>
      <c r="D32" s="26"/>
      <c r="E32" s="14">
        <f>E31*0.2</f>
        <v>26490.2</v>
      </c>
      <c r="F32" s="12"/>
    </row>
    <row r="33" spans="2:6" ht="15" x14ac:dyDescent="0.25">
      <c r="B33" s="5">
        <v>22</v>
      </c>
      <c r="C33" s="25" t="s">
        <v>23</v>
      </c>
      <c r="D33" s="26"/>
      <c r="E33" s="14">
        <f>E31+E32</f>
        <v>158941.20000000001</v>
      </c>
      <c r="F33" s="12"/>
    </row>
    <row r="34" spans="2:6" x14ac:dyDescent="0.2">
      <c r="F34" s="10"/>
    </row>
    <row r="35" spans="2:6" x14ac:dyDescent="0.2">
      <c r="E35" s="20">
        <f>E10+E11+E12+E13+E14+E15+E16</f>
        <v>75609</v>
      </c>
      <c r="F35" s="3">
        <v>2016</v>
      </c>
    </row>
    <row r="36" spans="2:6" x14ac:dyDescent="0.2">
      <c r="E36" s="20">
        <f>E17+E18+E19+E20+E21+E22+E27+E30</f>
        <v>56842</v>
      </c>
      <c r="F36" s="3">
        <v>2017</v>
      </c>
    </row>
  </sheetData>
  <mergeCells count="11">
    <mergeCell ref="B5:F5"/>
    <mergeCell ref="C32:D32"/>
    <mergeCell ref="C33:D33"/>
    <mergeCell ref="C23:D23"/>
    <mergeCell ref="C24:D24"/>
    <mergeCell ref="C25:D25"/>
    <mergeCell ref="C29:D29"/>
    <mergeCell ref="C30:D30"/>
    <mergeCell ref="C31:D31"/>
    <mergeCell ref="E2:F2"/>
    <mergeCell ref="D3:F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B4FCB1-C731-4AAD-B447-C7C6BAD8B3C7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dcmitype/"/>
    <ds:schemaRef ds:uri="9b75d5ef-9f4b-4445-abe8-84a77c29284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BD5E661-6AC4-41F9-9C14-ABC2069442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Rahu 38_PÄA</vt:lpstr>
    </vt:vector>
  </TitlesOfParts>
  <Company>Riigi Kinnisvara 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Kaido Palmar</dc:creator>
  <cp:lastModifiedBy>Kristel Kesküla</cp:lastModifiedBy>
  <dcterms:created xsi:type="dcterms:W3CDTF">2016-11-01T06:43:12Z</dcterms:created>
  <dcterms:modified xsi:type="dcterms:W3CDTF">2017-01-13T11:21:29Z</dcterms:modified>
</cp:coreProperties>
</file>